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yongh\Downloads\"/>
    </mc:Choice>
  </mc:AlternateContent>
  <xr:revisionPtr revIDLastSave="0" documentId="13_ncr:1_{953B9691-33DA-4553-B338-B94E334004DD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TAB 사례" sheetId="1" r:id="rId1"/>
    <sheet name="수식 구조" sheetId="2" r:id="rId2"/>
  </sheets>
  <calcPr calcId="181029"/>
</workbook>
</file>

<file path=xl/calcChain.xml><?xml version="1.0" encoding="utf-8"?>
<calcChain xmlns="http://schemas.openxmlformats.org/spreadsheetml/2006/main">
  <c r="D13" i="1" l="1"/>
  <c r="D12" i="1"/>
  <c r="D14" i="1" s="1"/>
  <c r="D15" i="1" s="1"/>
  <c r="D6" i="1"/>
  <c r="C9" i="1"/>
  <c r="C8" i="1"/>
  <c r="D8" i="1" s="1"/>
  <c r="C7" i="1"/>
  <c r="D7" i="1" s="1"/>
  <c r="C6" i="1"/>
  <c r="B10" i="1"/>
  <c r="B9" i="1"/>
  <c r="B8" i="1"/>
  <c r="B7" i="1"/>
  <c r="B6" i="1"/>
  <c r="C10" i="1"/>
  <c r="D10" i="1"/>
  <c r="D9" i="1"/>
</calcChain>
</file>

<file path=xl/sharedStrings.xml><?xml version="1.0" encoding="utf-8"?>
<sst xmlns="http://schemas.openxmlformats.org/spreadsheetml/2006/main" count="30" uniqueCount="28">
  <si>
    <t>상각절세효과 산출사례</t>
  </si>
  <si>
    <t>(정액법, 4년 상각, 법인세율 40%, 할인율 10%, 기말현금흐름 가정)</t>
  </si>
  <si>
    <t>입력값</t>
  </si>
  <si>
    <t>상각기간(년)</t>
  </si>
  <si>
    <t>Calculation of tax amortization benefit (straight-line amortization)</t>
  </si>
  <si>
    <t>법인세율</t>
  </si>
  <si>
    <t>Year</t>
  </si>
  <si>
    <t>Discount Factor</t>
  </si>
  <si>
    <t>Amortization</t>
  </si>
  <si>
    <t>Present value of amortization factor</t>
  </si>
  <si>
    <t>할인율</t>
  </si>
  <si>
    <t>표시연도수</t>
  </si>
  <si>
    <t>Sum of present value amortization factors</t>
  </si>
  <si>
    <t>Corporate tax rate</t>
  </si>
  <si>
    <t>Tax savings percentage(a)</t>
  </si>
  <si>
    <t>입력값(G3:G6)을 변경하면 표와 상각절세효과(step up)가 자동 계산됩니다.</t>
  </si>
  <si>
    <t>핵심 수식</t>
  </si>
  <si>
    <t>1 / (1 + 할인율)^연도</t>
  </si>
  <si>
    <t>IF(연도 &lt;= 상각기간, 1/상각기간, 0)</t>
  </si>
  <si>
    <t>PV amortization factor</t>
  </si>
  <si>
    <t>Discount Factor × Amortization</t>
  </si>
  <si>
    <t>Tax savings percentage (a)</t>
  </si>
  <si>
    <t>PV amortization factors 합계 × 법인세율</t>
  </si>
  <si>
    <t>Step up</t>
  </si>
  <si>
    <t>1 / (1 - a)</t>
  </si>
  <si>
    <t>← 무형자산 상각비의 현재가치 합계</t>
    <phoneticPr fontId="7" type="noConversion"/>
  </si>
  <si>
    <t>← 무형자산 상각비로 인한 절세효과의 현재가치 합계</t>
    <phoneticPr fontId="7" type="noConversion"/>
  </si>
  <si>
    <r>
      <t xml:space="preserve">Converted into </t>
    </r>
    <r>
      <rPr>
        <b/>
        <sz val="11"/>
        <color rgb="FFFF0000"/>
        <rFont val="맑은 고딕"/>
        <family val="3"/>
        <charset val="129"/>
      </rPr>
      <t>a step up</t>
    </r>
    <r>
      <rPr>
        <b/>
        <sz val="11"/>
        <rFont val="맑은 고딕"/>
        <family val="3"/>
        <charset val="129"/>
      </rPr>
      <t xml:space="preserve"> (1/(1-a))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</si>
</sst>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%"/>
    <numFmt numFmtId="177" formatCode="0.0000"/>
  </numFmts>
  <fonts count="10" x14ac:knownFonts="1">
    <font>
      <sz val="11"/>
      <color theme="1"/>
      <name val="맑은 고딕"/>
      <family val="2"/>
      <scheme val="minor"/>
    </font>
    <font>
      <b/>
      <sz val="14"/>
      <name val="맑은 고딕"/>
      <family val="3"/>
      <charset val="129"/>
    </font>
    <font>
      <i/>
      <sz val="11"/>
      <name val="맑은 고딕"/>
      <family val="3"/>
      <charset val="129"/>
    </font>
    <font>
      <b/>
      <sz val="11"/>
      <name val="맑은 고딕"/>
      <family val="3"/>
      <charset val="129"/>
    </font>
    <font>
      <b/>
      <sz val="11"/>
      <color rgb="FFFFFFFF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i/>
      <sz val="10"/>
      <name val="맑은 고딕"/>
      <family val="3"/>
      <charset val="129"/>
    </font>
    <font>
      <sz val="8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EAF2F8"/>
      </patternFill>
    </fill>
    <fill>
      <patternFill patternType="solid">
        <fgColor rgb="FFFFF2CC"/>
      </patternFill>
    </fill>
  </fills>
  <borders count="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medium">
        <color rgb="FF7F7F7F"/>
      </top>
      <bottom style="thin">
        <color rgb="FF7F7F7F"/>
      </bottom>
      <diagonal/>
    </border>
    <border>
      <left/>
      <right/>
      <top style="medium">
        <color rgb="FF7F7F7F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4" fillId="2" borderId="0" xfId="0" applyFont="1" applyFill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3" borderId="1" xfId="0" applyFill="1" applyBorder="1" applyAlignment="1">
      <alignment horizontal="right" vertical="center"/>
    </xf>
    <xf numFmtId="176" fontId="0" fillId="3" borderId="1" xfId="0" applyNumberFormat="1" applyFill="1" applyBorder="1" applyAlignment="1">
      <alignment horizontal="right" vertical="center"/>
    </xf>
    <xf numFmtId="0" fontId="5" fillId="4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7" fontId="0" fillId="0" borderId="1" xfId="0" applyNumberFormat="1" applyBorder="1" applyAlignment="1">
      <alignment horizontal="right" vertical="center"/>
    </xf>
    <xf numFmtId="0" fontId="3" fillId="4" borderId="3" xfId="0" applyFont="1" applyFill="1" applyBorder="1" applyAlignment="1">
      <alignment horizontal="left" vertical="center"/>
    </xf>
    <xf numFmtId="0" fontId="0" fillId="0" borderId="3" xfId="0" applyBorder="1"/>
    <xf numFmtId="177" fontId="0" fillId="4" borderId="3" xfId="0" applyNumberFormat="1" applyFill="1" applyBorder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176" fontId="0" fillId="0" borderId="1" xfId="0" applyNumberFormat="1" applyBorder="1" applyAlignment="1">
      <alignment horizontal="right" vertical="center"/>
    </xf>
    <xf numFmtId="0" fontId="3" fillId="4" borderId="1" xfId="0" applyFont="1" applyFill="1" applyBorder="1" applyAlignment="1">
      <alignment horizontal="left" vertical="center"/>
    </xf>
    <xf numFmtId="177" fontId="0" fillId="4" borderId="1" xfId="0" applyNumberFormat="1" applyFill="1" applyBorder="1" applyAlignment="1">
      <alignment horizontal="right" vertical="center"/>
    </xf>
    <xf numFmtId="0" fontId="1" fillId="0" borderId="0" xfId="0" applyFont="1"/>
    <xf numFmtId="0" fontId="3" fillId="0" borderId="1" xfId="0" applyFont="1" applyBorder="1"/>
    <xf numFmtId="0" fontId="0" fillId="0" borderId="1" xfId="0" applyBorder="1"/>
    <xf numFmtId="0" fontId="1" fillId="0" borderId="0" xfId="0" applyFont="1" applyAlignment="1">
      <alignment horizontal="center" vertical="center"/>
    </xf>
    <xf numFmtId="0" fontId="0" fillId="0" borderId="0" xfId="0"/>
    <xf numFmtId="0" fontId="5" fillId="4" borderId="2" xfId="0" applyFont="1" applyFill="1" applyBorder="1" applyAlignment="1">
      <alignment horizontal="center" vertical="center"/>
    </xf>
    <xf numFmtId="0" fontId="0" fillId="0" borderId="2" xfId="0" applyBorder="1"/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177" fontId="8" fillId="4" borderId="1" xfId="0" applyNumberFormat="1" applyFont="1" applyFill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"/>
  <sheetViews>
    <sheetView showGridLines="0" workbookViewId="0">
      <pane ySplit="8" topLeftCell="A9" activePane="bottomLeft" state="frozen"/>
      <selection pane="bottomLeft" activeCell="E19" sqref="E19"/>
    </sheetView>
  </sheetViews>
  <sheetFormatPr defaultRowHeight="17.399999999999999" x14ac:dyDescent="0.4"/>
  <cols>
    <col min="1" max="1" width="40.296875" bestFit="1" customWidth="1"/>
    <col min="2" max="2" width="18" customWidth="1"/>
    <col min="3" max="3" width="16" customWidth="1"/>
    <col min="4" max="4" width="32" customWidth="1"/>
    <col min="6" max="6" width="28" customWidth="1"/>
    <col min="7" max="7" width="16" customWidth="1"/>
  </cols>
  <sheetData>
    <row r="1" spans="1:7" ht="21" x14ac:dyDescent="0.4">
      <c r="A1" s="18" t="s">
        <v>0</v>
      </c>
      <c r="B1" s="19"/>
      <c r="C1" s="19"/>
      <c r="D1" s="19"/>
    </row>
    <row r="2" spans="1:7" x14ac:dyDescent="0.4">
      <c r="A2" s="22" t="s">
        <v>1</v>
      </c>
      <c r="B2" s="19"/>
      <c r="C2" s="19"/>
      <c r="D2" s="19"/>
      <c r="F2" s="1" t="s">
        <v>2</v>
      </c>
    </row>
    <row r="3" spans="1:7" x14ac:dyDescent="0.4">
      <c r="F3" s="2" t="s">
        <v>3</v>
      </c>
      <c r="G3" s="3">
        <v>4</v>
      </c>
    </row>
    <row r="4" spans="1:7" x14ac:dyDescent="0.4">
      <c r="A4" s="20" t="s">
        <v>4</v>
      </c>
      <c r="B4" s="21"/>
      <c r="C4" s="21"/>
      <c r="D4" s="21"/>
      <c r="F4" s="2" t="s">
        <v>5</v>
      </c>
      <c r="G4" s="4">
        <v>0.4</v>
      </c>
    </row>
    <row r="5" spans="1:7" x14ac:dyDescent="0.4">
      <c r="A5" s="5" t="s">
        <v>6</v>
      </c>
      <c r="B5" s="5" t="s">
        <v>7</v>
      </c>
      <c r="C5" s="5" t="s">
        <v>8</v>
      </c>
      <c r="D5" s="5" t="s">
        <v>9</v>
      </c>
      <c r="F5" s="2" t="s">
        <v>10</v>
      </c>
      <c r="G5" s="4">
        <v>0.1</v>
      </c>
    </row>
    <row r="6" spans="1:7" x14ac:dyDescent="0.4">
      <c r="A6" s="6">
        <v>1</v>
      </c>
      <c r="B6" s="7">
        <f>1/(1+$G$5)^A6</f>
        <v>0.90909090909090906</v>
      </c>
      <c r="C6" s="7">
        <f>IF(A6&lt;=$G$3,1/$G$3,0)</f>
        <v>0.25</v>
      </c>
      <c r="D6" s="7">
        <f>B6*C6</f>
        <v>0.22727272727272727</v>
      </c>
      <c r="F6" s="2" t="s">
        <v>11</v>
      </c>
      <c r="G6" s="3">
        <v>5</v>
      </c>
    </row>
    <row r="7" spans="1:7" x14ac:dyDescent="0.4">
      <c r="A7" s="6">
        <v>2</v>
      </c>
      <c r="B7" s="7">
        <f>1/(1+$G$5)^A7</f>
        <v>0.82644628099173545</v>
      </c>
      <c r="C7" s="7">
        <f>IF(A7&lt;=$G$3,1/$G$3,0)</f>
        <v>0.25</v>
      </c>
      <c r="D7" s="7">
        <f>B7*C7</f>
        <v>0.20661157024793386</v>
      </c>
    </row>
    <row r="8" spans="1:7" x14ac:dyDescent="0.4">
      <c r="A8" s="6">
        <v>3</v>
      </c>
      <c r="B8" s="7">
        <f>1/(1+$G$5)^A8</f>
        <v>0.75131480090157754</v>
      </c>
      <c r="C8" s="7">
        <f>IF(A8&lt;=$G$3,1/$G$3,0)</f>
        <v>0.25</v>
      </c>
      <c r="D8" s="7">
        <f>B8*C8</f>
        <v>0.18782870022539438</v>
      </c>
    </row>
    <row r="9" spans="1:7" x14ac:dyDescent="0.4">
      <c r="A9" s="6">
        <v>4</v>
      </c>
      <c r="B9" s="7">
        <f>1/(1+$G$5)^A9</f>
        <v>0.68301345536507052</v>
      </c>
      <c r="C9" s="7">
        <f>IF(A9&lt;=$G$3,1/$G$3,0)</f>
        <v>0.25</v>
      </c>
      <c r="D9" s="7">
        <f>B9*C9</f>
        <v>0.17075336384126763</v>
      </c>
    </row>
    <row r="10" spans="1:7" x14ac:dyDescent="0.4">
      <c r="A10" s="6">
        <v>5</v>
      </c>
      <c r="B10" s="7">
        <f>1/(1+$G$5)^A10</f>
        <v>0.62092132305915493</v>
      </c>
      <c r="C10" s="7">
        <f>IF(A10&lt;=$G$3,1/$G$3,0)</f>
        <v>0</v>
      </c>
      <c r="D10" s="7">
        <f>B10*C10</f>
        <v>0</v>
      </c>
    </row>
    <row r="12" spans="1:7" x14ac:dyDescent="0.4">
      <c r="A12" s="8" t="s">
        <v>12</v>
      </c>
      <c r="B12" s="9"/>
      <c r="C12" s="9"/>
      <c r="D12" s="10">
        <f>SUM($D$6:INDEX($D$6:$D$25,$G$6,1))</f>
        <v>0.7924663615873232</v>
      </c>
      <c r="E12" t="s">
        <v>25</v>
      </c>
    </row>
    <row r="13" spans="1:7" x14ac:dyDescent="0.4">
      <c r="A13" s="11" t="s">
        <v>13</v>
      </c>
      <c r="D13" s="12">
        <f>G4</f>
        <v>0.4</v>
      </c>
    </row>
    <row r="14" spans="1:7" x14ac:dyDescent="0.4">
      <c r="A14" s="13" t="s">
        <v>14</v>
      </c>
      <c r="D14" s="14">
        <f>D12*D13</f>
        <v>0.31698654463492931</v>
      </c>
      <c r="E14" t="s">
        <v>26</v>
      </c>
    </row>
    <row r="15" spans="1:7" x14ac:dyDescent="0.4">
      <c r="A15" s="13" t="s">
        <v>27</v>
      </c>
      <c r="D15" s="24">
        <f>1/(1-D14)</f>
        <v>1.4641000000000002</v>
      </c>
    </row>
    <row r="17" spans="1:7" x14ac:dyDescent="0.4">
      <c r="A17" s="23" t="s">
        <v>15</v>
      </c>
      <c r="B17" s="19"/>
      <c r="C17" s="19"/>
      <c r="D17" s="19"/>
      <c r="E17" s="19"/>
      <c r="F17" s="19"/>
      <c r="G17" s="19"/>
    </row>
    <row r="19" spans="1:7" x14ac:dyDescent="0.4">
      <c r="D19">
        <v>1</v>
      </c>
    </row>
  </sheetData>
  <mergeCells count="4">
    <mergeCell ref="A1:D1"/>
    <mergeCell ref="A4:D4"/>
    <mergeCell ref="A2:D2"/>
    <mergeCell ref="A17:G17"/>
  </mergeCells>
  <phoneticPr fontId="7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7"/>
  <sheetViews>
    <sheetView showGridLines="0" tabSelected="1" workbookViewId="0">
      <selection activeCell="B11" sqref="B11"/>
    </sheetView>
  </sheetViews>
  <sheetFormatPr defaultRowHeight="17.399999999999999" x14ac:dyDescent="0.4"/>
  <cols>
    <col min="1" max="1" width="28" customWidth="1"/>
    <col min="2" max="2" width="40" customWidth="1"/>
  </cols>
  <sheetData>
    <row r="1" spans="1:2" ht="21" x14ac:dyDescent="0.45">
      <c r="A1" s="15" t="s">
        <v>16</v>
      </c>
    </row>
    <row r="3" spans="1:2" x14ac:dyDescent="0.4">
      <c r="A3" s="16" t="s">
        <v>7</v>
      </c>
      <c r="B3" s="17" t="s">
        <v>17</v>
      </c>
    </row>
    <row r="4" spans="1:2" x14ac:dyDescent="0.4">
      <c r="A4" s="16" t="s">
        <v>8</v>
      </c>
      <c r="B4" s="17" t="s">
        <v>18</v>
      </c>
    </row>
    <row r="5" spans="1:2" x14ac:dyDescent="0.4">
      <c r="A5" s="16" t="s">
        <v>19</v>
      </c>
      <c r="B5" s="17" t="s">
        <v>20</v>
      </c>
    </row>
    <row r="6" spans="1:2" x14ac:dyDescent="0.4">
      <c r="A6" s="16" t="s">
        <v>21</v>
      </c>
      <c r="B6" s="17" t="s">
        <v>22</v>
      </c>
    </row>
    <row r="7" spans="1:2" x14ac:dyDescent="0.4">
      <c r="A7" s="16" t="s">
        <v>23</v>
      </c>
      <c r="B7" s="17" t="s">
        <v>24</v>
      </c>
    </row>
  </sheetData>
  <phoneticPr fontId="7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TAB 사례</vt:lpstr>
      <vt:lpstr>수식 구조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yonghwal Jung</cp:lastModifiedBy>
  <dcterms:created xsi:type="dcterms:W3CDTF">2026-04-08T02:28:48Z</dcterms:created>
  <dcterms:modified xsi:type="dcterms:W3CDTF">2026-04-08T02:44:12Z</dcterms:modified>
</cp:coreProperties>
</file>